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9DD6799F-DC55-4D5C-9765-1B7B0388A75D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4年度危废情况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N32" i="1"/>
  <c r="M31" i="1"/>
  <c r="N31" i="1"/>
  <c r="N33" i="1" l="1"/>
  <c r="M33" i="1"/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<sst xmlns="http://schemas.openxmlformats.org/spreadsheetml/2006/main" count="82" uniqueCount="45">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</sst>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6" activePane="bottomLeft" state="frozen"/>
      <selection pane="bottomLeft" activeCell="J38" sqref="J38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24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26"/>
    </row>
    <row r="2" spans="1:14" ht="29.4" customHeight="1" x14ac:dyDescent="0.3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ht="36.65" customHeight="1" x14ac:dyDescent="0.3">
      <c r="A3" s="27" t="s">
        <v>0</v>
      </c>
      <c r="B3" s="27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30" t="s">
        <v>31</v>
      </c>
      <c r="B4" s="31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27" t="s">
        <v>19</v>
      </c>
      <c r="B5" s="27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27" t="s">
        <v>40</v>
      </c>
      <c r="B6" s="27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21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21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20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20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21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21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20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20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21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21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customHeight="1" x14ac:dyDescent="0.3">
      <c r="A17" s="20" t="s">
        <v>12</v>
      </c>
      <c r="B17" s="4" t="s">
        <v>2</v>
      </c>
      <c r="C17" s="4">
        <v>30.602999999999994</v>
      </c>
      <c r="D17" s="4">
        <v>3.782</v>
      </c>
      <c r="E17" s="4">
        <v>0.21299999999999999</v>
      </c>
      <c r="F17" s="4">
        <v>0.109</v>
      </c>
      <c r="G17" s="16">
        <v>5</v>
      </c>
      <c r="H17" s="11">
        <v>6.9000000000000006E-2</v>
      </c>
      <c r="I17" s="4">
        <v>0</v>
      </c>
      <c r="J17" s="4">
        <v>0</v>
      </c>
      <c r="K17" s="4">
        <v>0</v>
      </c>
      <c r="L17" s="4">
        <v>0</v>
      </c>
      <c r="M17" s="4">
        <v>0.20500000000000002</v>
      </c>
      <c r="N17" s="4">
        <v>0</v>
      </c>
    </row>
    <row r="18" spans="1:14" ht="17.5" customHeight="1" x14ac:dyDescent="0.3">
      <c r="A18" s="20"/>
      <c r="B18" s="4" t="s">
        <v>3</v>
      </c>
      <c r="C18" s="4">
        <v>38.369999999999997</v>
      </c>
      <c r="D18" s="4">
        <v>3.2240000000000002</v>
      </c>
      <c r="E18" s="4">
        <v>0.21299999999999999</v>
      </c>
      <c r="F18" s="4">
        <v>0.109</v>
      </c>
      <c r="G18" s="16">
        <v>0</v>
      </c>
      <c r="H18" s="11">
        <v>0.20800000000000002</v>
      </c>
      <c r="I18" s="4">
        <v>0</v>
      </c>
      <c r="J18" s="4">
        <v>0.77700000000000002</v>
      </c>
      <c r="K18" s="4">
        <v>0</v>
      </c>
      <c r="L18" s="4">
        <v>0</v>
      </c>
      <c r="M18" s="4">
        <v>0.20500000000000002</v>
      </c>
      <c r="N18" s="4">
        <v>0</v>
      </c>
    </row>
    <row r="19" spans="1:14" ht="18" hidden="1" customHeight="1" x14ac:dyDescent="0.3">
      <c r="A19" s="21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21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20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20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21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21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20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20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21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21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23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23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22" t="s">
        <v>23</v>
      </c>
      <c r="B31" s="5" t="s">
        <v>2</v>
      </c>
      <c r="C31" s="5">
        <f>C7+C9+C11+C13+C15+C17+C19+C21+C23+C25+C27+C29</f>
        <v>174.14499999999998</v>
      </c>
      <c r="D31" s="5">
        <f t="shared" ref="D31:N31" si="0">D7+D9+D11+D13+D15+D17+D19+D21+D23+D25+D27+D29</f>
        <v>16.533999999999999</v>
      </c>
      <c r="E31" s="5">
        <f t="shared" si="0"/>
        <v>0.68700000000000006</v>
      </c>
      <c r="F31" s="5">
        <f t="shared" si="0"/>
        <v>0.54200000000000004</v>
      </c>
      <c r="G31" s="18">
        <f t="shared" si="0"/>
        <v>27</v>
      </c>
      <c r="H31" s="5">
        <f>H7+H9+H11+H13+H15+H17+H19+H21+H23+H25+H27+H29</f>
        <v>0.59600000000000009</v>
      </c>
      <c r="I31" s="5">
        <f t="shared" si="0"/>
        <v>0</v>
      </c>
      <c r="J31" s="5">
        <f t="shared" si="0"/>
        <v>21.856999999999999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0.28100000000000003</v>
      </c>
      <c r="N31" s="5">
        <f t="shared" si="0"/>
        <v>0</v>
      </c>
    </row>
    <row r="32" spans="1:14" ht="18" customHeight="1" x14ac:dyDescent="0.3">
      <c r="A32" s="22"/>
      <c r="B32" s="5" t="s">
        <v>3</v>
      </c>
      <c r="C32" s="5">
        <f>C8++C10+C12++C14+C16+C18+C20+C22+C24+C26+C28+C30</f>
        <v>169.80500000000001</v>
      </c>
      <c r="D32" s="5">
        <f t="shared" ref="D32:J32" si="1">D8++D10+D12++D14+D16+D18+D20+D22+D24+D26+D28+D30</f>
        <v>15.635</v>
      </c>
      <c r="E32" s="5">
        <f t="shared" si="1"/>
        <v>0.68700000000000006</v>
      </c>
      <c r="F32" s="5">
        <f t="shared" si="1"/>
        <v>0.54199999999999993</v>
      </c>
      <c r="G32" s="18">
        <f t="shared" si="1"/>
        <v>21</v>
      </c>
      <c r="H32" s="5">
        <f t="shared" si="1"/>
        <v>0.59600000000000009</v>
      </c>
      <c r="I32" s="5">
        <f t="shared" si="1"/>
        <v>0</v>
      </c>
      <c r="J32" s="5">
        <f t="shared" si="1"/>
        <v>21.856999999999999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0.28100000000000003</v>
      </c>
      <c r="N32" s="5">
        <f t="shared" si="3"/>
        <v>0</v>
      </c>
    </row>
    <row r="33" spans="1:14" ht="18" customHeight="1" x14ac:dyDescent="0.3">
      <c r="A33" s="22"/>
      <c r="B33" s="5" t="s">
        <v>24</v>
      </c>
      <c r="C33" s="6">
        <f>C31+C6-C32</f>
        <v>4.339999999999975</v>
      </c>
      <c r="D33" s="6">
        <f t="shared" ref="D33:J33" si="4">D31+D6-D32</f>
        <v>0.89899999999999913</v>
      </c>
      <c r="E33" s="6">
        <f t="shared" si="4"/>
        <v>0</v>
      </c>
      <c r="F33" s="6">
        <f t="shared" si="4"/>
        <v>0</v>
      </c>
      <c r="G33" s="19">
        <f t="shared" si="4"/>
        <v>12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2024年度危废情况汇总表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2024-07-03T06:41:14Z</dcterms:modified>
</cp:coreProperties>
</file>