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C671088B-918B-494E-82F2-07426F6BAFC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 l="1"/>
  <c r="H9" i="1"/>
  <c r="D9" i="1"/>
  <c r="C9" i="1"/>
  <c r="H8" i="1"/>
  <c r="F8" i="1"/>
  <c r="D8" i="1"/>
  <c r="C8" i="1"/>
  <c r="N31" i="1" l="1"/>
  <c r="L31" i="1"/>
  <c r="K31" i="1"/>
  <c r="J31" i="1"/>
  <c r="I31" i="1"/>
  <c r="G31" i="1"/>
  <c r="N30" i="1"/>
  <c r="L30" i="1"/>
  <c r="K30" i="1"/>
  <c r="J30" i="1"/>
  <c r="I30" i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I32" i="1" l="1"/>
  <c r="N32" i="1"/>
  <c r="L32" i="1"/>
  <c r="J32" i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<sst xmlns="http://schemas.openxmlformats.org/spreadsheetml/2006/main" count="69" uniqueCount="36">
  <si>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</si>
  <si>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</si>
  <si>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</si>
  <si>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</si>
  <si>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</si>
  <si>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</si>
  <si>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</si>
  <si>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</si>
  <si>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</si>
  <si>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</si>
  <si>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</si>
  <si>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</si>
  <si>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</si>
  <si>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</si>
  <si>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</si>
  <si>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</si>
  <si>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</si>
  <si>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</si>
  <si>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</si>
  <si>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</si>
  <si>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</si>
  <si>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</si>
  <si>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</si>
  <si>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</si>
  <si>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</si>
  <si>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</si>
  <si>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</si>
  <si>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</si>
  <si>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</si>
  <si>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</si>
  <si>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</si>
  <si>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</si>
  <si>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</si>
  <si>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</si>
  <si>
    <t>表面处理液</t>
    <phoneticPr fontId="1" type="noConversion"/>
  </si>
  <si>
    <t>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</si>
</sst>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>
        <row r="35">
          <cell r="C35">
            <v>24.279999999999998</v>
          </cell>
        </row>
      </sheetData>
      <sheetData sheetId="3">
        <row r="36">
          <cell r="C36">
            <v>23.062000000000001</v>
          </cell>
        </row>
      </sheetData>
      <sheetData sheetId="4">
        <row r="36">
          <cell r="C36">
            <v>30.004999999999999</v>
          </cell>
        </row>
      </sheetData>
      <sheetData sheetId="5">
        <row r="35">
          <cell r="C35">
            <v>21.355999999999998</v>
          </cell>
        </row>
      </sheetData>
      <sheetData sheetId="6">
        <row r="35">
          <cell r="C35">
            <v>29.861999999999998</v>
          </cell>
        </row>
      </sheetData>
      <sheetData sheetId="7">
        <row r="35">
          <cell r="C35">
            <v>34.311999999999998</v>
          </cell>
        </row>
      </sheetData>
      <sheetData sheetId="8">
        <row r="35">
          <cell r="C35">
            <v>81.027999999999992</v>
          </cell>
        </row>
      </sheetData>
      <sheetData sheetId="9">
        <row r="35">
          <cell r="C35">
            <v>31.398999999999994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表面处理液"/>
      <sheetName val="废灯泡灯管"/>
      <sheetName val="离子交换树脂"/>
      <sheetName val="废电池"/>
      <sheetName val="储罐废料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>
        <row r="30">
          <cell r="C30">
            <v>1.96</v>
          </cell>
        </row>
      </sheetData>
      <sheetData sheetId="4">
        <row r="6">
          <cell r="C6">
            <v>0</v>
          </cell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>
        <row r="9">
          <cell r="C9">
            <v>1.94</v>
          </cell>
        </row>
      </sheetData>
      <sheetData sheetId="7"/>
      <sheetData sheetId="8"/>
      <sheetData sheetId="9"/>
      <sheetData sheetId="10">
        <row r="15">
          <cell r="C15">
            <v>1.3260000000000001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pane ySplit="4" topLeftCell="A22" activePane="bottomLeft" state="frozen"/>
      <selection pane="bottomLeft" activeCell="P25" sqref="P25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9" width="10.6640625" style="1" customWidth="1"/>
    <col min="10" max="10" width="10.6640625" style="1" hidden="1" customWidth="1"/>
    <col min="11" max="11" width="8.33203125" style="1" customWidth="1"/>
    <col min="12" max="13" width="7" style="1" customWidth="1"/>
    <col min="14" max="16384" width="8.75" style="1"/>
  </cols>
  <sheetData>
    <row r="1" spans="1:14" ht="38.4" customHeight="1" x14ac:dyDescent="0.3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29.4" customHeight="1" x14ac:dyDescent="0.3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36.65" customHeight="1" x14ac:dyDescent="0.3">
      <c r="A3" s="18" t="s">
        <v>0</v>
      </c>
      <c r="B3" s="18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34</v>
      </c>
      <c r="N3" s="2" t="s">
        <v>6</v>
      </c>
    </row>
    <row r="4" spans="1:14" ht="18" customHeight="1" x14ac:dyDescent="0.3">
      <c r="A4" s="18" t="s">
        <v>19</v>
      </c>
      <c r="B4" s="18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35</v>
      </c>
      <c r="N4" s="2" t="s">
        <v>20</v>
      </c>
    </row>
    <row r="5" spans="1:14" ht="18" customHeight="1" x14ac:dyDescent="0.3">
      <c r="A5" s="18" t="s">
        <v>33</v>
      </c>
      <c r="B5" s="18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ht="18" customHeight="1" x14ac:dyDescent="0.3">
      <c r="A6" s="16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12">
        <v>0</v>
      </c>
      <c r="N6" s="8">
        <v>0</v>
      </c>
    </row>
    <row r="7" spans="1:14" ht="18" customHeight="1" x14ac:dyDescent="0.3">
      <c r="A7" s="16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12">
        <v>0</v>
      </c>
      <c r="N7" s="8">
        <v>0</v>
      </c>
    </row>
    <row r="8" spans="1:14" ht="18" customHeight="1" x14ac:dyDescent="0.3">
      <c r="A8" s="15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4">
        <v>0</v>
      </c>
      <c r="N8" s="10">
        <v>0</v>
      </c>
    </row>
    <row r="9" spans="1:14" ht="18" customHeight="1" x14ac:dyDescent="0.3">
      <c r="A9" s="15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4">
        <v>0</v>
      </c>
      <c r="N9" s="10">
        <v>0</v>
      </c>
    </row>
    <row r="10" spans="1:14" ht="18" customHeight="1" x14ac:dyDescent="0.3">
      <c r="A10" s="16" t="s">
        <v>9</v>
      </c>
      <c r="B10" s="8" t="s">
        <v>2</v>
      </c>
      <c r="C10" s="8">
        <v>24.279999999999998</v>
      </c>
      <c r="D10" s="8">
        <v>1.8188</v>
      </c>
      <c r="E10" s="8">
        <v>0.16</v>
      </c>
      <c r="F10" s="8">
        <v>8.1700000000000009E-2</v>
      </c>
      <c r="G10" s="5">
        <v>0</v>
      </c>
      <c r="H10" s="8">
        <v>0.16700000000000001</v>
      </c>
      <c r="I10" s="8">
        <v>0</v>
      </c>
      <c r="J10" s="8">
        <v>0</v>
      </c>
      <c r="K10" s="8">
        <v>0</v>
      </c>
      <c r="L10" s="8">
        <v>0</v>
      </c>
      <c r="M10" s="12">
        <v>0</v>
      </c>
      <c r="N10" s="8">
        <v>0</v>
      </c>
    </row>
    <row r="11" spans="1:14" ht="18" customHeight="1" x14ac:dyDescent="0.3">
      <c r="A11" s="16"/>
      <c r="B11" s="8" t="s">
        <v>3</v>
      </c>
      <c r="C11" s="8">
        <v>19.7</v>
      </c>
      <c r="D11" s="8">
        <v>0.7</v>
      </c>
      <c r="E11" s="8">
        <v>0</v>
      </c>
      <c r="F11" s="8">
        <v>0</v>
      </c>
      <c r="G11" s="5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2">
        <v>0</v>
      </c>
      <c r="N11" s="8">
        <v>0</v>
      </c>
    </row>
    <row r="12" spans="1:14" ht="18" customHeight="1" x14ac:dyDescent="0.3">
      <c r="A12" s="15" t="s">
        <v>10</v>
      </c>
      <c r="B12" s="7" t="s">
        <v>2</v>
      </c>
      <c r="C12" s="7">
        <v>23.062000000000001</v>
      </c>
      <c r="D12" s="7">
        <v>6.1631999999999998</v>
      </c>
      <c r="E12" s="7">
        <v>0.2</v>
      </c>
      <c r="F12" s="7">
        <v>1.9300000000000001E-2</v>
      </c>
      <c r="G12" s="4">
        <v>0</v>
      </c>
      <c r="H12" s="7">
        <v>0.5825999999999999</v>
      </c>
      <c r="I12" s="7">
        <v>0</v>
      </c>
      <c r="J12" s="7">
        <v>0</v>
      </c>
      <c r="K12" s="7">
        <v>0</v>
      </c>
      <c r="L12" s="7">
        <v>0</v>
      </c>
      <c r="M12" s="13">
        <v>1.94</v>
      </c>
      <c r="N12" s="7">
        <v>0</v>
      </c>
    </row>
    <row r="13" spans="1:14" ht="18" customHeight="1" x14ac:dyDescent="0.3">
      <c r="A13" s="15"/>
      <c r="B13" s="7" t="s">
        <v>3</v>
      </c>
      <c r="C13" s="7">
        <v>22.66</v>
      </c>
      <c r="D13" s="7">
        <v>7.0110000000000001</v>
      </c>
      <c r="E13" s="7">
        <v>0.36</v>
      </c>
      <c r="F13" s="7">
        <v>0.22</v>
      </c>
      <c r="G13" s="4">
        <v>0</v>
      </c>
      <c r="H13" s="7">
        <v>0.68900000000000006</v>
      </c>
      <c r="I13" s="7">
        <v>0</v>
      </c>
      <c r="J13" s="7">
        <v>0</v>
      </c>
      <c r="K13" s="7">
        <v>0</v>
      </c>
      <c r="L13" s="7">
        <v>0</v>
      </c>
      <c r="M13" s="13">
        <v>1.94</v>
      </c>
      <c r="N13" s="7">
        <v>0</v>
      </c>
    </row>
    <row r="14" spans="1:14" ht="18" customHeight="1" x14ac:dyDescent="0.3">
      <c r="A14" s="16" t="s">
        <v>11</v>
      </c>
      <c r="B14" s="8" t="s">
        <v>2</v>
      </c>
      <c r="C14" s="8">
        <v>30.004999999999999</v>
      </c>
      <c r="D14" s="8">
        <v>4.2141999999999999</v>
      </c>
      <c r="E14" s="8">
        <v>0</v>
      </c>
      <c r="F14" s="8">
        <v>0.26</v>
      </c>
      <c r="G14" s="5">
        <v>18</v>
      </c>
      <c r="H14" s="8">
        <v>0.1414</v>
      </c>
      <c r="I14" s="8">
        <v>0</v>
      </c>
      <c r="J14" s="8">
        <v>0</v>
      </c>
      <c r="K14" s="8">
        <v>1.96</v>
      </c>
      <c r="L14" s="8">
        <v>0</v>
      </c>
      <c r="M14" s="12">
        <v>0</v>
      </c>
      <c r="N14" s="8">
        <v>0</v>
      </c>
    </row>
    <row r="15" spans="1:14" ht="18" customHeight="1" x14ac:dyDescent="0.3">
      <c r="A15" s="16"/>
      <c r="B15" s="8" t="s">
        <v>3</v>
      </c>
      <c r="C15" s="8">
        <v>37.06</v>
      </c>
      <c r="D15" s="8">
        <v>4.5750000000000002</v>
      </c>
      <c r="E15" s="8">
        <v>0</v>
      </c>
      <c r="F15" s="8">
        <v>0.26</v>
      </c>
      <c r="G15" s="5">
        <v>18</v>
      </c>
      <c r="H15" s="8">
        <v>0.32500000000000001</v>
      </c>
      <c r="I15" s="8">
        <v>0</v>
      </c>
      <c r="J15" s="8">
        <v>0</v>
      </c>
      <c r="K15" s="8">
        <v>1.96</v>
      </c>
      <c r="L15" s="8">
        <v>0</v>
      </c>
      <c r="M15" s="12">
        <v>0</v>
      </c>
      <c r="N15" s="8">
        <v>0</v>
      </c>
    </row>
    <row r="16" spans="1:14" ht="18" customHeight="1" x14ac:dyDescent="0.3">
      <c r="A16" s="15" t="s">
        <v>12</v>
      </c>
      <c r="B16" s="7" t="s">
        <v>2</v>
      </c>
      <c r="C16" s="7">
        <v>21.355999999999998</v>
      </c>
      <c r="D16" s="7">
        <v>1.0935999999999999</v>
      </c>
      <c r="E16" s="7">
        <v>0</v>
      </c>
      <c r="F16" s="7">
        <v>0</v>
      </c>
      <c r="G16" s="4">
        <v>0</v>
      </c>
      <c r="H16" s="7">
        <v>6.2600000000000003E-2</v>
      </c>
      <c r="I16" s="7">
        <v>0</v>
      </c>
      <c r="J16" s="7">
        <v>0</v>
      </c>
      <c r="K16" s="7">
        <v>16.532</v>
      </c>
      <c r="L16" s="7">
        <v>0</v>
      </c>
      <c r="M16" s="13">
        <v>0</v>
      </c>
      <c r="N16" s="7">
        <v>0</v>
      </c>
    </row>
    <row r="17" spans="1:14" ht="18" customHeight="1" x14ac:dyDescent="0.3">
      <c r="A17" s="15"/>
      <c r="B17" s="7" t="s">
        <v>3</v>
      </c>
      <c r="C17" s="7">
        <v>10.128</v>
      </c>
      <c r="D17" s="7">
        <v>0.94399999999999995</v>
      </c>
      <c r="E17" s="7">
        <v>0</v>
      </c>
      <c r="F17" s="7">
        <v>0</v>
      </c>
      <c r="G17" s="4">
        <v>0</v>
      </c>
      <c r="H17" s="7">
        <v>6.2600000000000003E-2</v>
      </c>
      <c r="I17" s="7">
        <v>0</v>
      </c>
      <c r="J17" s="7">
        <v>0</v>
      </c>
      <c r="K17" s="7">
        <v>16.532</v>
      </c>
      <c r="L17" s="7">
        <v>0</v>
      </c>
      <c r="M17" s="13">
        <v>0</v>
      </c>
      <c r="N17" s="7">
        <v>0</v>
      </c>
    </row>
    <row r="18" spans="1:14" ht="18" customHeight="1" x14ac:dyDescent="0.3">
      <c r="A18" s="16" t="s">
        <v>13</v>
      </c>
      <c r="B18" s="8" t="s">
        <v>2</v>
      </c>
      <c r="C18" s="8">
        <v>29.861999999999998</v>
      </c>
      <c r="D18" s="8">
        <v>1.3879999999999999</v>
      </c>
      <c r="E18" s="8">
        <v>0.66839999999999999</v>
      </c>
      <c r="F18" s="8">
        <v>0</v>
      </c>
      <c r="G18" s="5">
        <v>0</v>
      </c>
      <c r="H18" s="8">
        <v>7.1400000000000005E-2</v>
      </c>
      <c r="I18" s="8">
        <v>0</v>
      </c>
      <c r="J18" s="8">
        <v>0</v>
      </c>
      <c r="K18" s="8">
        <v>0</v>
      </c>
      <c r="L18" s="8">
        <v>0</v>
      </c>
      <c r="M18" s="12">
        <v>0</v>
      </c>
      <c r="N18" s="8">
        <v>0</v>
      </c>
    </row>
    <row r="19" spans="1:14" ht="18" customHeight="1" x14ac:dyDescent="0.3">
      <c r="A19" s="16"/>
      <c r="B19" s="8" t="s">
        <v>3</v>
      </c>
      <c r="C19" s="8">
        <v>41.09</v>
      </c>
      <c r="D19" s="8">
        <v>1.2642</v>
      </c>
      <c r="E19" s="8">
        <v>0.23300000000000001</v>
      </c>
      <c r="F19" s="8">
        <v>0</v>
      </c>
      <c r="G19" s="5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2">
        <v>0</v>
      </c>
      <c r="N19" s="8">
        <v>0</v>
      </c>
    </row>
    <row r="20" spans="1:14" ht="18" customHeight="1" x14ac:dyDescent="0.3">
      <c r="A20" s="15" t="s">
        <v>14</v>
      </c>
      <c r="B20" s="7" t="s">
        <v>2</v>
      </c>
      <c r="C20" s="7">
        <v>34.311999999999998</v>
      </c>
      <c r="D20" s="6">
        <v>1.5731999999999999</v>
      </c>
      <c r="E20" s="7">
        <v>0</v>
      </c>
      <c r="F20" s="7">
        <v>0.28460000000000002</v>
      </c>
      <c r="G20" s="4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3">
        <v>0</v>
      </c>
      <c r="N20" s="7">
        <v>0</v>
      </c>
    </row>
    <row r="21" spans="1:14" ht="18" customHeight="1" x14ac:dyDescent="0.3">
      <c r="A21" s="15"/>
      <c r="B21" s="7" t="s">
        <v>3</v>
      </c>
      <c r="C21" s="7">
        <v>34.311999999999998</v>
      </c>
      <c r="D21" s="7">
        <v>1.4843999999999999</v>
      </c>
      <c r="E21" s="7">
        <v>0.43540000000000001</v>
      </c>
      <c r="F21" s="7">
        <v>6.9000000000000006E-2</v>
      </c>
      <c r="G21" s="4">
        <v>0</v>
      </c>
      <c r="H21" s="7">
        <v>7.1400000000000005E-2</v>
      </c>
      <c r="I21" s="7">
        <v>0</v>
      </c>
      <c r="J21" s="7">
        <v>0</v>
      </c>
      <c r="K21" s="7">
        <v>0</v>
      </c>
      <c r="L21" s="7">
        <v>0</v>
      </c>
      <c r="M21" s="13">
        <v>0</v>
      </c>
      <c r="N21" s="7">
        <v>0</v>
      </c>
    </row>
    <row r="22" spans="1:14" ht="18" customHeight="1" x14ac:dyDescent="0.3">
      <c r="A22" s="16" t="s">
        <v>15</v>
      </c>
      <c r="B22" s="8" t="s">
        <v>2</v>
      </c>
      <c r="C22" s="8">
        <v>81.027999999999992</v>
      </c>
      <c r="D22" s="8">
        <v>1.5948000000000002</v>
      </c>
      <c r="E22" s="8">
        <v>0.107</v>
      </c>
      <c r="F22" s="8">
        <v>0</v>
      </c>
      <c r="G22" s="5">
        <v>0</v>
      </c>
      <c r="H22" s="8">
        <v>0.19340000000000002</v>
      </c>
      <c r="I22" s="8">
        <v>0</v>
      </c>
      <c r="J22" s="8">
        <v>0</v>
      </c>
      <c r="K22" s="8">
        <v>0</v>
      </c>
      <c r="L22" s="8">
        <v>0</v>
      </c>
      <c r="M22" s="12">
        <v>0</v>
      </c>
      <c r="N22" s="8">
        <v>0</v>
      </c>
    </row>
    <row r="23" spans="1:14" ht="18" customHeight="1" x14ac:dyDescent="0.3">
      <c r="A23" s="16"/>
      <c r="B23" s="8" t="s">
        <v>3</v>
      </c>
      <c r="C23" s="8">
        <v>81.028000000000006</v>
      </c>
      <c r="D23" s="8">
        <v>1.9570000000000001</v>
      </c>
      <c r="E23" s="8">
        <v>0.107</v>
      </c>
      <c r="F23" s="8">
        <v>0.21560000000000001</v>
      </c>
      <c r="G23" s="5">
        <v>0</v>
      </c>
      <c r="H23" s="8">
        <v>0.19340000000000002</v>
      </c>
      <c r="I23" s="8">
        <v>0</v>
      </c>
      <c r="J23" s="8">
        <v>0</v>
      </c>
      <c r="K23" s="8">
        <v>0</v>
      </c>
      <c r="L23" s="8">
        <v>0</v>
      </c>
      <c r="M23" s="12">
        <v>0</v>
      </c>
      <c r="N23" s="8">
        <v>0</v>
      </c>
    </row>
    <row r="24" spans="1:14" ht="18" customHeight="1" x14ac:dyDescent="0.3">
      <c r="A24" s="15" t="s">
        <v>16</v>
      </c>
      <c r="B24" s="7" t="s">
        <v>2</v>
      </c>
      <c r="C24" s="7">
        <v>31.398999999999994</v>
      </c>
      <c r="D24" s="7">
        <v>1.3875</v>
      </c>
      <c r="E24" s="7">
        <v>0</v>
      </c>
      <c r="F24" s="7">
        <v>4.4999999999999998E-2</v>
      </c>
      <c r="G24" s="4">
        <v>34</v>
      </c>
      <c r="H24" s="7">
        <v>0.14560000000000001</v>
      </c>
      <c r="I24" s="7">
        <v>1.3260000000000001</v>
      </c>
      <c r="J24" s="7">
        <v>0</v>
      </c>
      <c r="K24" s="7">
        <v>0.41320000000000001</v>
      </c>
      <c r="L24" s="7">
        <v>0</v>
      </c>
      <c r="M24" s="13">
        <v>0</v>
      </c>
      <c r="N24" s="7">
        <v>0</v>
      </c>
    </row>
    <row r="25" spans="1:14" ht="18" customHeight="1" x14ac:dyDescent="0.3">
      <c r="A25" s="15"/>
      <c r="B25" s="7" t="s">
        <v>3</v>
      </c>
      <c r="C25" s="7">
        <v>29.881</v>
      </c>
      <c r="D25" s="7">
        <v>1.1795</v>
      </c>
      <c r="E25" s="7">
        <v>0</v>
      </c>
      <c r="F25" s="7">
        <v>4.4999999999999998E-2</v>
      </c>
      <c r="G25" s="4">
        <v>33</v>
      </c>
      <c r="H25" s="7">
        <v>3.9600000000000003E-2</v>
      </c>
      <c r="I25" s="7">
        <v>0</v>
      </c>
      <c r="J25" s="7">
        <v>0</v>
      </c>
      <c r="K25" s="7">
        <v>0.41320000000000001</v>
      </c>
      <c r="L25" s="7">
        <v>0</v>
      </c>
      <c r="M25" s="13">
        <v>0</v>
      </c>
      <c r="N25" s="7">
        <v>0</v>
      </c>
    </row>
    <row r="26" spans="1:14" ht="18" customHeight="1" x14ac:dyDescent="0.3">
      <c r="A26" s="16" t="s">
        <v>17</v>
      </c>
      <c r="B26" s="8" t="s">
        <v>2</v>
      </c>
      <c r="C26" s="8">
        <v>31.164999999999992</v>
      </c>
      <c r="D26" s="8">
        <v>4.1139999999999999</v>
      </c>
      <c r="E26" s="8">
        <v>0</v>
      </c>
      <c r="F26" s="8">
        <v>0.13400000000000001</v>
      </c>
      <c r="G26" s="5">
        <v>1</v>
      </c>
      <c r="H26" s="8">
        <v>0.18680000000000002</v>
      </c>
      <c r="I26" s="8">
        <v>31.687999999999995</v>
      </c>
      <c r="J26" s="8">
        <v>0</v>
      </c>
      <c r="K26" s="8">
        <v>4.9506000000000006</v>
      </c>
      <c r="L26" s="8">
        <v>0</v>
      </c>
      <c r="M26" s="12">
        <v>0</v>
      </c>
      <c r="N26" s="8">
        <v>0</v>
      </c>
    </row>
    <row r="27" spans="1:14" ht="18" customHeight="1" x14ac:dyDescent="0.3">
      <c r="A27" s="16"/>
      <c r="B27" s="8" t="s">
        <v>3</v>
      </c>
      <c r="C27" s="8">
        <v>21.933</v>
      </c>
      <c r="D27" s="8">
        <v>3.7530000000000001</v>
      </c>
      <c r="E27" s="8">
        <v>0</v>
      </c>
      <c r="F27" s="8">
        <v>0.13400000000000001</v>
      </c>
      <c r="G27" s="5">
        <v>0</v>
      </c>
      <c r="H27" s="8">
        <v>0.2928</v>
      </c>
      <c r="I27" s="8">
        <v>33.014000000000003</v>
      </c>
      <c r="J27" s="8">
        <v>0</v>
      </c>
      <c r="K27" s="8">
        <v>0</v>
      </c>
      <c r="L27" s="8">
        <v>0</v>
      </c>
      <c r="M27" s="12">
        <v>0</v>
      </c>
      <c r="N27" s="8">
        <v>0</v>
      </c>
    </row>
    <row r="28" spans="1:14" ht="18" hidden="1" customHeight="1" x14ac:dyDescent="0.3">
      <c r="A28" s="15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13"/>
      <c r="N28" s="7"/>
    </row>
    <row r="29" spans="1:14" ht="18" hidden="1" customHeight="1" x14ac:dyDescent="0.3">
      <c r="A29" s="15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13"/>
      <c r="N29" s="7"/>
    </row>
    <row r="30" spans="1:14" ht="18" customHeight="1" x14ac:dyDescent="0.3">
      <c r="A30" s="17" t="s">
        <v>23</v>
      </c>
      <c r="B30" s="9" t="s">
        <v>2</v>
      </c>
      <c r="C30" s="9">
        <f>C6+C8+C10+C12+C14+C16+C18+C20+C22+C24+C26+C28</f>
        <v>353.0619999999999</v>
      </c>
      <c r="D30" s="9">
        <f t="shared" ref="D30:N30" si="0">D6+D8+D10+D12+D14+D16+D18+D20+D22+D24+D26+D28</f>
        <v>25.772100000000002</v>
      </c>
      <c r="E30" s="9">
        <f t="shared" si="0"/>
        <v>1.1354</v>
      </c>
      <c r="F30" s="9">
        <f t="shared" si="0"/>
        <v>1.0236000000000001</v>
      </c>
      <c r="G30" s="9">
        <f t="shared" si="0"/>
        <v>53</v>
      </c>
      <c r="H30" s="9">
        <f t="shared" si="0"/>
        <v>2.0587999999999997</v>
      </c>
      <c r="I30" s="9">
        <f t="shared" si="0"/>
        <v>33.013999999999996</v>
      </c>
      <c r="J30" s="9">
        <f t="shared" si="0"/>
        <v>0</v>
      </c>
      <c r="K30" s="9">
        <f t="shared" si="0"/>
        <v>23.855800000000002</v>
      </c>
      <c r="L30" s="9">
        <f t="shared" si="0"/>
        <v>0</v>
      </c>
      <c r="M30" s="11">
        <f t="shared" ref="M30" si="1">M6+M8+M10+M12+M14+M16+M18+M20+M22+M24+M26+M28</f>
        <v>1.94</v>
      </c>
      <c r="N30" s="9">
        <f t="shared" si="0"/>
        <v>0</v>
      </c>
    </row>
    <row r="31" spans="1:14" ht="18" customHeight="1" x14ac:dyDescent="0.3">
      <c r="A31" s="17"/>
      <c r="B31" s="9" t="s">
        <v>3</v>
      </c>
      <c r="C31" s="9">
        <f>C7++C9+C11++C13+C15+C17+C19+C21+C23+C25+C27+C29</f>
        <v>342.31200000000001</v>
      </c>
      <c r="D31" s="9">
        <f t="shared" ref="D31:N31" si="2">D7++D9+D11++D13+D15+D17+D19+D21+D23+D25+D27+D29</f>
        <v>25.203099999999999</v>
      </c>
      <c r="E31" s="9">
        <f t="shared" si="2"/>
        <v>1.1354</v>
      </c>
      <c r="F31" s="9">
        <f t="shared" si="2"/>
        <v>1.0236000000000001</v>
      </c>
      <c r="G31" s="9">
        <f t="shared" si="2"/>
        <v>51</v>
      </c>
      <c r="H31" s="9">
        <f t="shared" si="2"/>
        <v>2.0588000000000002</v>
      </c>
      <c r="I31" s="9">
        <f t="shared" si="2"/>
        <v>33.014000000000003</v>
      </c>
      <c r="J31" s="9">
        <f t="shared" si="2"/>
        <v>0</v>
      </c>
      <c r="K31" s="9">
        <f t="shared" si="2"/>
        <v>18.905200000000001</v>
      </c>
      <c r="L31" s="9">
        <f t="shared" si="2"/>
        <v>0</v>
      </c>
      <c r="M31" s="11">
        <f t="shared" ref="M31" si="3">M7++M9+M11++M13+M15+M17+M19+M21+M23+M25+M27+M29</f>
        <v>1.94</v>
      </c>
      <c r="N31" s="9">
        <f t="shared" si="2"/>
        <v>0</v>
      </c>
    </row>
    <row r="32" spans="1:14" ht="18" customHeight="1" x14ac:dyDescent="0.3">
      <c r="A32" s="17"/>
      <c r="B32" s="9" t="s">
        <v>24</v>
      </c>
      <c r="C32" s="3">
        <f>C30+C5-C31</f>
        <v>10.749999999999886</v>
      </c>
      <c r="D32" s="3">
        <f t="shared" ref="D32:N32" si="4">D30+D5-D31</f>
        <v>0.56900000000000261</v>
      </c>
      <c r="E32" s="3">
        <f t="shared" si="4"/>
        <v>0</v>
      </c>
      <c r="F32" s="3">
        <f t="shared" si="4"/>
        <v>0</v>
      </c>
      <c r="G32" s="3">
        <f t="shared" si="4"/>
        <v>2</v>
      </c>
      <c r="H32" s="3">
        <f t="shared" si="4"/>
        <v>0</v>
      </c>
      <c r="I32" s="3">
        <f t="shared" si="4"/>
        <v>0</v>
      </c>
      <c r="J32" s="3">
        <f t="shared" si="4"/>
        <v>0</v>
      </c>
      <c r="K32" s="3">
        <f t="shared" si="4"/>
        <v>4.9506000000000014</v>
      </c>
      <c r="L32" s="3">
        <f t="shared" si="4"/>
        <v>0</v>
      </c>
      <c r="M32" s="3">
        <f t="shared" ref="M32" si="5">M30+M5-M31</f>
        <v>0</v>
      </c>
      <c r="N32" s="3">
        <f t="shared" si="4"/>
        <v>0</v>
      </c>
    </row>
  </sheetData>
  <mergeCells count="18">
    <mergeCell ref="A4:B4"/>
    <mergeCell ref="A5:B5"/>
    <mergeCell ref="A3:B3"/>
    <mergeCell ref="A1:N1"/>
    <mergeCell ref="A2:N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2021-12-08T05:09:22Z</dcterms:modified>
</cp:coreProperties>
</file>